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uadro de logros\Cuadro de Logros\Facultades\"/>
    </mc:Choice>
  </mc:AlternateContent>
  <bookViews>
    <workbookView xWindow="480" yWindow="360" windowWidth="15600" windowHeight="7710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92 Gestión Adm" sheetId="6" r:id="rId6"/>
  </sheets>
  <definedNames>
    <definedName name="_xlnm.Print_Area" localSheetId="5">'92 Gestión Adm'!$B$10:$G$22</definedName>
    <definedName name="_xlnm.Print_Area" localSheetId="0">'Proyecto 1'!$B$10:$G$39</definedName>
    <definedName name="_xlnm.Print_Area" localSheetId="1">'Proyecto 2'!$B$1:$G$11</definedName>
    <definedName name="_xlnm.Print_Area" localSheetId="2">'Proyecto 3'!$B$1:$G$29</definedName>
    <definedName name="_xlnm.Print_Area" localSheetId="4">'Proyecto 5'!$B$1:$G$28</definedName>
    <definedName name="_xlnm.Print_Titles" localSheetId="5">'92 Gestión Adm'!$1:$5</definedName>
    <definedName name="_xlnm.Print_Titles" localSheetId="0">'Proyecto 1'!$4:$9</definedName>
  </definedNames>
  <calcPr calcId="152511"/>
</workbook>
</file>

<file path=xl/calcChain.xml><?xml version="1.0" encoding="utf-8"?>
<calcChain xmlns="http://schemas.openxmlformats.org/spreadsheetml/2006/main">
  <c r="G14" i="6" l="1"/>
  <c r="G10" i="6"/>
  <c r="G17" i="5"/>
  <c r="G24" i="1"/>
  <c r="G16" i="4"/>
  <c r="G28" i="5"/>
  <c r="G27" i="5"/>
  <c r="G26" i="5"/>
  <c r="G25" i="5"/>
  <c r="G24" i="5"/>
  <c r="G23" i="5"/>
  <c r="G22" i="5"/>
  <c r="G21" i="5"/>
  <c r="G20" i="5"/>
  <c r="G18" i="5"/>
  <c r="G16" i="5"/>
  <c r="G14" i="5"/>
  <c r="G13" i="5"/>
  <c r="G12" i="5"/>
  <c r="G10" i="5"/>
  <c r="G22" i="6" l="1"/>
  <c r="G21" i="6"/>
  <c r="G20" i="6"/>
  <c r="G19" i="6"/>
  <c r="G18" i="6"/>
  <c r="G17" i="6"/>
  <c r="G16" i="6"/>
  <c r="G15" i="6"/>
  <c r="G13" i="6"/>
  <c r="G12" i="6"/>
  <c r="G11" i="6"/>
  <c r="G17" i="4"/>
  <c r="G14" i="4"/>
  <c r="G13" i="4"/>
  <c r="G12" i="4"/>
  <c r="G11" i="4"/>
  <c r="G10" i="4"/>
  <c r="G29" i="3"/>
  <c r="G27" i="3"/>
  <c r="G26" i="3"/>
  <c r="G24" i="3"/>
  <c r="G23" i="3"/>
  <c r="G22" i="3"/>
  <c r="G21" i="3"/>
  <c r="G20" i="3"/>
  <c r="G19" i="3"/>
  <c r="G18" i="3"/>
  <c r="G17" i="3"/>
  <c r="G16" i="3"/>
  <c r="G13" i="3"/>
  <c r="G12" i="3"/>
  <c r="G11" i="3"/>
  <c r="G11" i="2"/>
  <c r="G10" i="2"/>
  <c r="G37" i="1"/>
  <c r="G38" i="1"/>
  <c r="G39" i="1"/>
  <c r="G36" i="1"/>
  <c r="G35" i="1"/>
  <c r="G34" i="1"/>
  <c r="G32" i="1"/>
  <c r="G31" i="1"/>
  <c r="G30" i="1"/>
  <c r="G28" i="1"/>
  <c r="G27" i="1"/>
  <c r="G26" i="1"/>
  <c r="G23" i="1"/>
  <c r="G22" i="1"/>
  <c r="G20" i="1"/>
  <c r="G19" i="1"/>
  <c r="G18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<sst xmlns="http://schemas.openxmlformats.org/spreadsheetml/2006/main" count="269" uniqueCount="168">
  <si>
    <t>Producto</t>
  </si>
  <si>
    <t>Meta</t>
  </si>
  <si>
    <t>Comisiones</t>
  </si>
  <si>
    <t xml:space="preserve">Comision </t>
  </si>
  <si>
    <t>Convenios</t>
  </si>
  <si>
    <t xml:space="preserve">Graduados </t>
  </si>
  <si>
    <t xml:space="preserve">Alumnos </t>
  </si>
  <si>
    <t>Alumnos</t>
  </si>
  <si>
    <t xml:space="preserve">00004 - Desarrollo y fomento del pregrado </t>
  </si>
  <si>
    <t>Cursos Intensivos</t>
  </si>
  <si>
    <t>Alumnos atendidos</t>
  </si>
  <si>
    <t>Estudiantes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</si>
  <si>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</si>
  <si>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</si>
  <si>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</si>
  <si>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</si>
  <si>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</si>
  <si>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</si>
  <si>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</si>
  <si>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</si>
  <si>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00002 - Apoyo Audiovisual</t>
  </si>
  <si>
    <t>Audiovisuales</t>
  </si>
  <si>
    <t>Audiovisual</t>
  </si>
  <si>
    <t>02004 Formación en Estudios no Conducentes a Grado Académico</t>
  </si>
  <si>
    <t>Curso no conducente a grado</t>
  </si>
  <si>
    <t xml:space="preserve">0009- Investigaciones en Interdisciplinarias </t>
  </si>
  <si>
    <t>Atencion</t>
  </si>
  <si>
    <t>Otras Atenciones</t>
  </si>
  <si>
    <t>Entrevistas</t>
  </si>
  <si>
    <t>05004 Desarrollo de Actividades Deportivas</t>
  </si>
  <si>
    <t>Disciplinas deportivas</t>
  </si>
  <si>
    <t>Eventos Deportivos Invitacionales</t>
  </si>
  <si>
    <t>05005 - Desarrollo de Actividades Socio-Culturales</t>
  </si>
  <si>
    <t>00006-Exposiciones</t>
  </si>
  <si>
    <t>Exposiciones</t>
  </si>
  <si>
    <t>00008- Artes Audiovisuales</t>
  </si>
  <si>
    <t>Evento</t>
  </si>
  <si>
    <t>Presentaciones CineClub (Nucleos)</t>
  </si>
  <si>
    <t>Personas</t>
  </si>
  <si>
    <t xml:space="preserve">05006 - Diplomados y Programas </t>
  </si>
  <si>
    <t>Disciplina</t>
  </si>
  <si>
    <t>92001 Apoyo institucional a las acciones especificas de los proyectos del organismo</t>
  </si>
  <si>
    <t>Memoria y cuenta</t>
  </si>
  <si>
    <t>Plan Operativo</t>
  </si>
  <si>
    <t>Formular y aprobar presupuesto</t>
  </si>
  <si>
    <t>Presupuesto</t>
  </si>
  <si>
    <t>03001 Desarrollo de proyectos de investigación</t>
  </si>
  <si>
    <t>UNIVERSIDAD DE LOS ANDES</t>
  </si>
  <si>
    <t>EJERCICIO FISCAL 2018</t>
  </si>
  <si>
    <t>Proyecto 01: Ingreso, Prosecución y egreso de los estudiantes en Pregrado.</t>
  </si>
  <si>
    <t>Acción</t>
  </si>
  <si>
    <t>Denominación</t>
  </si>
  <si>
    <t>01002 - Prosecución de Estudiantes en formación de TSU y licenciados o su equivalente tanto PNF como carreras.</t>
  </si>
  <si>
    <t xml:space="preserve">00001 - Dirección y coordinación </t>
  </si>
  <si>
    <t>Reuniones extraordinarias Consejo Facultad</t>
  </si>
  <si>
    <t>Reuniones ordinarias Consejo Facultad</t>
  </si>
  <si>
    <t>Nuevos inscritos</t>
  </si>
  <si>
    <t>Reunión</t>
  </si>
  <si>
    <t>004- Formación de TSU en Ciencias de la Salud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</si>
  <si>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</si>
  <si>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</si>
  <si>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</si>
  <si>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</si>
  <si>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015- Formación deLicenciados o equivalentes en Humanidades, Letras y Artes</t>
  </si>
  <si>
    <t>Proyecto 02:  Formación de los estudiantes en Postgrado o estudios avanzados</t>
  </si>
  <si>
    <t>99998 Curso no conducente a grado</t>
  </si>
  <si>
    <t>Curso</t>
  </si>
  <si>
    <t>Matrícula Activa</t>
  </si>
  <si>
    <t>Proyecto 03:   Investigación y Creación Intelectual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</si>
  <si>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</si>
  <si>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</si>
  <si>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</si>
  <si>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</si>
  <si>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</si>
  <si>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</si>
  <si>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>017 Promoción y difusión de la investigación en Interdisciplinaria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</si>
  <si>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</si>
  <si>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</si>
  <si>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</si>
  <si>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</si>
  <si>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</si>
  <si>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</si>
  <si>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</si>
  <si>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</si>
  <si>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</si>
  <si>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</si>
  <si>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</si>
  <si>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</si>
  <si>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</si>
  <si>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</si>
  <si>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</si>
  <si>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</si>
  <si>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</si>
  <si>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</si>
  <si>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03004 Acompañamiento profesional y técnico</t>
  </si>
  <si>
    <t>00001 Asesorías, contratos y proyectos</t>
  </si>
  <si>
    <t xml:space="preserve">Asesoría / Estudios </t>
  </si>
  <si>
    <t>S/C053 Tecnología Superior en Estadística de Salud (Valle de Mocotíes)</t>
  </si>
  <si>
    <t>Núcleo Unversitario Valle de Mocoties N°0304</t>
  </si>
  <si>
    <t>Núcleo Valle de Mocoties N°0304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</si>
  <si>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</si>
  <si>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</si>
  <si>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</si>
  <si>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</si>
  <si>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04003 Laboratorios</t>
  </si>
  <si>
    <t>Laboratorios</t>
  </si>
  <si>
    <t xml:space="preserve">Servicios ofertados                       </t>
  </si>
  <si>
    <t>Servicio</t>
  </si>
  <si>
    <t>Estudiantes en laboratorio</t>
  </si>
  <si>
    <t>Estudiante</t>
  </si>
  <si>
    <t>00001 Atención Psicopedagógica</t>
  </si>
  <si>
    <t>Atención psicosocial</t>
  </si>
  <si>
    <t>Atención Vocacional</t>
  </si>
  <si>
    <t>Atención</t>
  </si>
  <si>
    <t>Atención Estudiantes de Nuevo Ingreso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</si>
  <si>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</si>
  <si>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</si>
  <si>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</si>
  <si>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</si>
  <si>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</si>
  <si>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</si>
  <si>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</si>
  <si>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</si>
  <si>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</si>
  <si>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</si>
  <si>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</si>
  <si>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</si>
  <si>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</si>
  <si>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</si>
  <si>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</si>
  <si>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</si>
  <si>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</si>
  <si>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</si>
  <si>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S/C004 Divulgación y Desarrollo Deportivo</t>
  </si>
  <si>
    <t>Participación en Juegos Nacionales</t>
  </si>
  <si>
    <t>Exposición</t>
  </si>
  <si>
    <t>Público Atendido</t>
  </si>
  <si>
    <t>Presentación</t>
  </si>
  <si>
    <t>Proyecto: 92 - Gestión Administrativa</t>
  </si>
  <si>
    <t>00002 Coordinación de Asuntos Administrativos</t>
  </si>
  <si>
    <t>Evaluación Institucional</t>
  </si>
  <si>
    <t>Evaluación</t>
  </si>
  <si>
    <t>S/C056 Educación - Educación Física, Deporte y Recreación  (Valle del Mocotíes)</t>
  </si>
  <si>
    <t>S/C008 - Artes Visuales (Valle del Mocotíes)</t>
  </si>
  <si>
    <t>Matrícula en prosecución</t>
  </si>
  <si>
    <t>Matrícula</t>
  </si>
  <si>
    <t xml:space="preserve">S/C163 Tecnología Superior Forestal (Valle de Mocotíes) </t>
  </si>
  <si>
    <t>013 - Formación deLicenciados o equivalentes en Ciencias de la Educación</t>
  </si>
  <si>
    <t xml:space="preserve">   Matrícula                                                                                                                                                </t>
  </si>
  <si>
    <t xml:space="preserve">Investigación                                                                                                  </t>
  </si>
  <si>
    <t>Auditorías Académicas</t>
  </si>
  <si>
    <t xml:space="preserve">Auditoría </t>
  </si>
  <si>
    <t>Informes de Gestión Administrativa</t>
  </si>
  <si>
    <t>Informes</t>
  </si>
  <si>
    <t>Personal Administrativo</t>
  </si>
  <si>
    <t>Personal</t>
  </si>
  <si>
    <t>Personal Docente Contratado</t>
  </si>
  <si>
    <t>Personal Docente Jubilado</t>
  </si>
  <si>
    <t>Personal Docente Ordinario</t>
  </si>
  <si>
    <t>Personal obrero</t>
  </si>
  <si>
    <t>Personal Técnico</t>
  </si>
  <si>
    <t xml:space="preserve">00055 Planificación y Presupuesto </t>
  </si>
  <si>
    <t>Rendiciones Presupuestarias</t>
  </si>
  <si>
    <t>003 - Formación de TSU en Ciencias del Agro  y del Mar</t>
  </si>
  <si>
    <t>Resumen</t>
  </si>
  <si>
    <t>GRADO DE LOGRO (%)</t>
  </si>
  <si>
    <t>Programado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</si>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</sst>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7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8" fillId="3" borderId="0" xfId="0" applyFont="1" applyFill="1" applyAlignment="1">
      <alignment horizontal="left" vertical="top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0" xfId="0" applyFont="1" applyFill="1" applyAlignment="1" applyProtection="1">
      <alignment wrapText="1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9" fontId="5" fillId="0" borderId="6" xfId="2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2" xfId="2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/>
    </xf>
    <xf numFmtId="0" fontId="8" fillId="2" borderId="0" xfId="0" applyFont="1" applyFill="1" applyAlignment="1" applyProtection="1">
      <alignment horizontal="left" vertical="top"/>
    </xf>
    <xf numFmtId="0" fontId="9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 wrapText="1"/>
    </xf>
    <xf numFmtId="3" fontId="4" fillId="2" borderId="5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6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top" wrapText="1"/>
    </xf>
    <xf numFmtId="9" fontId="5" fillId="0" borderId="2" xfId="2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</cellXfs>
  <cellStyles count="3">
    <cellStyle name="Normal" xfId="0" builtinId="0"/>
    <cellStyle name="Normal_Formas Instructivo N° 19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H40"/>
  <sheetViews>
    <sheetView topLeftCell="A13" workbookViewId="0">
      <selection activeCell="G24" sqref="G24"/>
    </sheetView>
  </sheetViews>
  <sheetFormatPr baseColWidth="10" defaultRowHeight="15" x14ac:dyDescent="0.25"/>
  <cols>
    <col min="1" max="1" width="11.42578125" style="32"/>
    <col min="2" max="2" width="40.5703125" style="32" customWidth="1"/>
    <col min="3" max="3" width="26" style="32" customWidth="1"/>
    <col min="4" max="4" width="14.140625" style="32" bestFit="1" customWidth="1"/>
    <col min="5" max="5" width="11.85546875" style="32" customWidth="1"/>
    <col min="6" max="6" width="10.42578125" style="32" customWidth="1"/>
    <col min="7" max="7" width="12" style="32" customWidth="1"/>
    <col min="8" max="16384" width="11.42578125" style="32"/>
  </cols>
  <sheetData>
    <row r="1" spans="2:8" ht="18" x14ac:dyDescent="0.25">
      <c r="B1" s="72" t="s">
        <v>47</v>
      </c>
      <c r="C1" s="72"/>
      <c r="D1" s="72"/>
      <c r="E1" s="72"/>
      <c r="F1" s="72"/>
      <c r="G1" s="72"/>
    </row>
    <row r="2" spans="2:8" ht="18" x14ac:dyDescent="0.25">
      <c r="B2" s="72" t="s">
        <v>48</v>
      </c>
      <c r="C2" s="72"/>
      <c r="D2" s="72"/>
      <c r="E2" s="72"/>
      <c r="F2" s="72"/>
      <c r="G2" s="72"/>
    </row>
    <row r="4" spans="2:8" ht="18" x14ac:dyDescent="0.25">
      <c r="B4" s="73" t="s">
        <v>98</v>
      </c>
      <c r="C4" s="73"/>
      <c r="D4" s="73"/>
      <c r="E4" s="73"/>
      <c r="F4" s="73"/>
      <c r="G4" s="73"/>
      <c r="H4" s="33"/>
    </row>
    <row r="5" spans="2:8" x14ac:dyDescent="0.25">
      <c r="B5" s="34"/>
    </row>
    <row r="6" spans="2:8" ht="17.25" customHeight="1" x14ac:dyDescent="0.25">
      <c r="B6" s="74" t="s">
        <v>49</v>
      </c>
      <c r="C6" s="74"/>
      <c r="D6" s="74"/>
      <c r="E6" s="74"/>
      <c r="F6" s="74"/>
      <c r="G6" s="74"/>
      <c r="H6" s="35"/>
    </row>
    <row r="7" spans="2:8" x14ac:dyDescent="0.25">
      <c r="C7" s="36"/>
      <c r="D7" s="36"/>
    </row>
    <row r="8" spans="2:8" ht="30.75" customHeight="1" x14ac:dyDescent="0.25">
      <c r="B8" s="49" t="s">
        <v>50</v>
      </c>
      <c r="C8" s="75" t="s">
        <v>0</v>
      </c>
      <c r="D8" s="75" t="s">
        <v>1</v>
      </c>
      <c r="E8" s="77" t="s">
        <v>164</v>
      </c>
      <c r="F8" s="78"/>
      <c r="G8" s="79" t="s">
        <v>165</v>
      </c>
    </row>
    <row r="9" spans="2:8" ht="30.75" customHeight="1" x14ac:dyDescent="0.25">
      <c r="B9" s="51" t="s">
        <v>51</v>
      </c>
      <c r="C9" s="76"/>
      <c r="D9" s="76"/>
      <c r="E9" s="50" t="s">
        <v>166</v>
      </c>
      <c r="F9" s="50" t="s">
        <v>167</v>
      </c>
      <c r="G9" s="80"/>
    </row>
    <row r="10" spans="2:8" x14ac:dyDescent="0.25">
      <c r="B10" s="69" t="s">
        <v>52</v>
      </c>
      <c r="C10" s="70"/>
      <c r="D10" s="70"/>
      <c r="E10" s="70"/>
      <c r="F10" s="70"/>
      <c r="G10" s="107"/>
    </row>
    <row r="11" spans="2:8" ht="15" customHeight="1" x14ac:dyDescent="0.25">
      <c r="B11" s="71" t="s">
        <v>53</v>
      </c>
      <c r="C11" s="37" t="s">
        <v>2</v>
      </c>
      <c r="D11" s="38" t="s">
        <v>3</v>
      </c>
      <c r="E11" s="5">
        <v>100</v>
      </c>
      <c r="F11" s="31"/>
      <c r="G11" s="52">
        <f t="shared" ref="G11:G16" si="0">+F11/E11</f>
        <v>0</v>
      </c>
    </row>
    <row r="12" spans="2:8" x14ac:dyDescent="0.25">
      <c r="B12" s="71"/>
      <c r="C12" s="39" t="s">
        <v>4</v>
      </c>
      <c r="D12" s="39" t="s">
        <v>4</v>
      </c>
      <c r="E12" s="5">
        <v>60</v>
      </c>
      <c r="F12" s="31"/>
      <c r="G12" s="52">
        <f t="shared" si="0"/>
        <v>0</v>
      </c>
    </row>
    <row r="13" spans="2:8" ht="22.5" x14ac:dyDescent="0.25">
      <c r="B13" s="71"/>
      <c r="C13" s="40" t="s">
        <v>54</v>
      </c>
      <c r="D13" s="39" t="s">
        <v>57</v>
      </c>
      <c r="E13" s="5">
        <v>15</v>
      </c>
      <c r="F13" s="31"/>
      <c r="G13" s="52">
        <f t="shared" si="0"/>
        <v>0</v>
      </c>
    </row>
    <row r="14" spans="2:8" x14ac:dyDescent="0.25">
      <c r="B14" s="71"/>
      <c r="C14" s="40" t="s">
        <v>55</v>
      </c>
      <c r="D14" s="39" t="s">
        <v>57</v>
      </c>
      <c r="E14" s="5">
        <v>22</v>
      </c>
      <c r="F14" s="31"/>
      <c r="G14" s="52">
        <f t="shared" si="0"/>
        <v>0</v>
      </c>
    </row>
    <row r="15" spans="2:8" x14ac:dyDescent="0.25">
      <c r="B15" s="40" t="s">
        <v>20</v>
      </c>
      <c r="C15" s="39" t="s">
        <v>21</v>
      </c>
      <c r="D15" s="39" t="s">
        <v>22</v>
      </c>
      <c r="E15" s="5">
        <v>24</v>
      </c>
      <c r="F15" s="31"/>
      <c r="G15" s="52">
        <f t="shared" si="0"/>
        <v>0</v>
      </c>
    </row>
    <row r="16" spans="2:8" x14ac:dyDescent="0.25">
      <c r="B16" s="41" t="s">
        <v>8</v>
      </c>
      <c r="C16" s="42" t="s">
        <v>9</v>
      </c>
      <c r="D16" s="43" t="s">
        <v>10</v>
      </c>
      <c r="E16" s="5">
        <v>80</v>
      </c>
      <c r="F16" s="31"/>
      <c r="G16" s="52">
        <f t="shared" si="0"/>
        <v>0</v>
      </c>
    </row>
    <row r="17" spans="2:7" x14ac:dyDescent="0.25">
      <c r="B17" s="64" t="s">
        <v>58</v>
      </c>
      <c r="C17" s="65"/>
      <c r="D17" s="65"/>
      <c r="E17" s="65"/>
      <c r="F17" s="65"/>
      <c r="G17" s="108"/>
    </row>
    <row r="18" spans="2:7" x14ac:dyDescent="0.25">
      <c r="B18" s="66" t="s">
        <v>97</v>
      </c>
      <c r="C18" s="53" t="s">
        <v>56</v>
      </c>
      <c r="D18" s="38" t="s">
        <v>6</v>
      </c>
      <c r="E18" s="5">
        <v>70</v>
      </c>
      <c r="F18" s="31"/>
      <c r="G18" s="52">
        <f>+F18/E18</f>
        <v>0</v>
      </c>
    </row>
    <row r="19" spans="2:7" x14ac:dyDescent="0.25">
      <c r="B19" s="66"/>
      <c r="C19" s="54" t="s">
        <v>144</v>
      </c>
      <c r="D19" s="39" t="s">
        <v>145</v>
      </c>
      <c r="E19" s="5">
        <v>230</v>
      </c>
      <c r="F19" s="31"/>
      <c r="G19" s="52">
        <f>+F19/E19</f>
        <v>0</v>
      </c>
    </row>
    <row r="20" spans="2:7" x14ac:dyDescent="0.25">
      <c r="B20" s="67"/>
      <c r="C20" s="54" t="s">
        <v>5</v>
      </c>
      <c r="D20" s="39" t="s">
        <v>6</v>
      </c>
      <c r="E20" s="5">
        <v>38</v>
      </c>
      <c r="F20" s="31"/>
      <c r="G20" s="52">
        <f>+F20/E20</f>
        <v>0</v>
      </c>
    </row>
    <row r="21" spans="2:7" x14ac:dyDescent="0.25">
      <c r="B21" s="64" t="s">
        <v>163</v>
      </c>
      <c r="C21" s="65"/>
      <c r="D21" s="65"/>
      <c r="E21" s="65"/>
      <c r="F21" s="65"/>
      <c r="G21" s="108"/>
    </row>
    <row r="22" spans="2:7" x14ac:dyDescent="0.25">
      <c r="B22" s="59" t="s">
        <v>146</v>
      </c>
      <c r="C22" s="53" t="s">
        <v>56</v>
      </c>
      <c r="D22" s="38" t="s">
        <v>6</v>
      </c>
      <c r="E22" s="5">
        <v>30</v>
      </c>
      <c r="F22" s="31"/>
      <c r="G22" s="52">
        <f>+F22/E22</f>
        <v>0</v>
      </c>
    </row>
    <row r="23" spans="2:7" x14ac:dyDescent="0.25">
      <c r="B23" s="60"/>
      <c r="C23" s="54" t="s">
        <v>144</v>
      </c>
      <c r="D23" s="39" t="s">
        <v>145</v>
      </c>
      <c r="E23" s="5">
        <v>15</v>
      </c>
      <c r="F23" s="31"/>
      <c r="G23" s="52">
        <f>+F23/E23</f>
        <v>0</v>
      </c>
    </row>
    <row r="24" spans="2:7" x14ac:dyDescent="0.25">
      <c r="B24" s="61"/>
      <c r="C24" s="54" t="s">
        <v>5</v>
      </c>
      <c r="D24" s="39" t="s">
        <v>6</v>
      </c>
      <c r="E24" s="5">
        <v>0</v>
      </c>
      <c r="F24" s="31"/>
      <c r="G24" s="110">
        <f>+IF(E24&gt;0,F24/E24,0)</f>
        <v>0</v>
      </c>
    </row>
    <row r="25" spans="2:7" x14ac:dyDescent="0.25">
      <c r="B25" s="64" t="s">
        <v>147</v>
      </c>
      <c r="C25" s="65"/>
      <c r="D25" s="65"/>
      <c r="E25" s="65"/>
      <c r="F25" s="65"/>
      <c r="G25" s="108"/>
    </row>
    <row r="26" spans="2:7" x14ac:dyDescent="0.25">
      <c r="B26" s="68" t="s">
        <v>142</v>
      </c>
      <c r="C26" s="53" t="s">
        <v>56</v>
      </c>
      <c r="D26" s="38" t="s">
        <v>6</v>
      </c>
      <c r="E26" s="5">
        <v>50</v>
      </c>
      <c r="F26" s="31"/>
      <c r="G26" s="52">
        <f>+F26/E26</f>
        <v>0</v>
      </c>
    </row>
    <row r="27" spans="2:7" ht="15" customHeight="1" x14ac:dyDescent="0.25">
      <c r="B27" s="66"/>
      <c r="C27" s="54" t="s">
        <v>144</v>
      </c>
      <c r="D27" s="39" t="s">
        <v>145</v>
      </c>
      <c r="E27" s="5">
        <v>150</v>
      </c>
      <c r="F27" s="31"/>
      <c r="G27" s="52">
        <f>+F27/E27</f>
        <v>0</v>
      </c>
    </row>
    <row r="28" spans="2:7" x14ac:dyDescent="0.25">
      <c r="B28" s="67"/>
      <c r="C28" s="54" t="s">
        <v>5</v>
      </c>
      <c r="D28" s="39" t="s">
        <v>6</v>
      </c>
      <c r="E28" s="5">
        <v>25</v>
      </c>
      <c r="F28" s="31"/>
      <c r="G28" s="52">
        <f>+F28/E28</f>
        <v>0</v>
      </c>
    </row>
    <row r="29" spans="2:7" ht="15" customHeight="1" x14ac:dyDescent="0.25">
      <c r="B29" s="64" t="s">
        <v>63</v>
      </c>
      <c r="C29" s="65"/>
      <c r="D29" s="65"/>
      <c r="E29" s="65"/>
      <c r="F29" s="65"/>
      <c r="G29" s="108"/>
    </row>
    <row r="30" spans="2:7" x14ac:dyDescent="0.25">
      <c r="B30" s="66" t="s">
        <v>143</v>
      </c>
      <c r="C30" s="54" t="s">
        <v>56</v>
      </c>
      <c r="D30" s="38" t="s">
        <v>6</v>
      </c>
      <c r="E30" s="5">
        <v>80</v>
      </c>
      <c r="F30" s="31"/>
      <c r="G30" s="52">
        <f>+F30/E30</f>
        <v>0</v>
      </c>
    </row>
    <row r="31" spans="2:7" x14ac:dyDescent="0.25">
      <c r="B31" s="66"/>
      <c r="C31" s="54" t="s">
        <v>144</v>
      </c>
      <c r="D31" s="39" t="s">
        <v>145</v>
      </c>
      <c r="E31" s="5">
        <v>160</v>
      </c>
      <c r="F31" s="31"/>
      <c r="G31" s="52">
        <f>+F31/E31</f>
        <v>0</v>
      </c>
    </row>
    <row r="32" spans="2:7" x14ac:dyDescent="0.25">
      <c r="B32" s="66"/>
      <c r="C32" s="54" t="s">
        <v>5</v>
      </c>
      <c r="D32" s="39" t="s">
        <v>6</v>
      </c>
      <c r="E32" s="5">
        <v>15</v>
      </c>
      <c r="F32" s="31"/>
      <c r="G32" s="52">
        <f>+F32/E32</f>
        <v>0</v>
      </c>
    </row>
    <row r="33" spans="2:7" x14ac:dyDescent="0.25">
      <c r="B33" s="62" t="s">
        <v>59</v>
      </c>
      <c r="C33" s="63"/>
      <c r="D33" s="63"/>
      <c r="E33" s="63"/>
      <c r="F33" s="63"/>
      <c r="G33" s="109"/>
    </row>
    <row r="34" spans="2:7" x14ac:dyDescent="0.25">
      <c r="B34" s="59" t="s">
        <v>60</v>
      </c>
      <c r="C34" s="54" t="s">
        <v>61</v>
      </c>
      <c r="D34" s="44" t="s">
        <v>11</v>
      </c>
      <c r="E34" s="5">
        <v>45</v>
      </c>
      <c r="F34" s="31"/>
      <c r="G34" s="52">
        <f>+F34/E34</f>
        <v>0</v>
      </c>
    </row>
    <row r="35" spans="2:7" ht="22.5" x14ac:dyDescent="0.25">
      <c r="B35" s="60"/>
      <c r="C35" s="55" t="s">
        <v>62</v>
      </c>
      <c r="D35" s="45" t="s">
        <v>11</v>
      </c>
      <c r="E35" s="5">
        <v>53</v>
      </c>
      <c r="F35" s="31"/>
      <c r="G35" s="52">
        <f>+F35/E35</f>
        <v>0</v>
      </c>
    </row>
    <row r="36" spans="2:7" x14ac:dyDescent="0.25">
      <c r="B36" s="60"/>
      <c r="C36" s="46" t="s">
        <v>12</v>
      </c>
      <c r="D36" s="45" t="s">
        <v>13</v>
      </c>
      <c r="E36" s="5">
        <v>10</v>
      </c>
      <c r="F36" s="31"/>
      <c r="G36" s="52">
        <f>+F36/E36</f>
        <v>0</v>
      </c>
    </row>
    <row r="37" spans="2:7" x14ac:dyDescent="0.25">
      <c r="B37" s="60"/>
      <c r="C37" s="46" t="s">
        <v>14</v>
      </c>
      <c r="D37" s="45" t="s">
        <v>15</v>
      </c>
      <c r="E37" s="5">
        <v>700</v>
      </c>
      <c r="F37" s="31"/>
      <c r="G37" s="52">
        <f t="shared" ref="G37:G39" si="1">+F37/E37</f>
        <v>0</v>
      </c>
    </row>
    <row r="38" spans="2:7" ht="18" customHeight="1" x14ac:dyDescent="0.25">
      <c r="B38" s="60"/>
      <c r="C38" s="46" t="s">
        <v>16</v>
      </c>
      <c r="D38" s="45" t="s">
        <v>17</v>
      </c>
      <c r="E38" s="5">
        <v>12</v>
      </c>
      <c r="F38" s="31"/>
      <c r="G38" s="52">
        <f t="shared" si="1"/>
        <v>0</v>
      </c>
    </row>
    <row r="39" spans="2:7" x14ac:dyDescent="0.25">
      <c r="B39" s="61"/>
      <c r="C39" s="45" t="s">
        <v>18</v>
      </c>
      <c r="D39" s="45" t="s">
        <v>19</v>
      </c>
      <c r="E39" s="5">
        <v>10</v>
      </c>
      <c r="F39" s="31"/>
      <c r="G39" s="52">
        <f t="shared" si="1"/>
        <v>0</v>
      </c>
    </row>
    <row r="40" spans="2:7" x14ac:dyDescent="0.25">
      <c r="B40" s="47"/>
      <c r="C40" s="47"/>
      <c r="D40" s="47"/>
      <c r="E40" s="48"/>
      <c r="F40" s="48"/>
      <c r="G40" s="48"/>
    </row>
  </sheetData>
  <sheetProtection algorithmName="SHA-512" hashValue="HWxQIznKyU4QSfaUc0UM/q870TT/kI0rGgMq575mIGhd8HDzEPz4NpdnUtBcN7rTH4dXgIbJDUhkK1bxEp/eZg==" saltValue="wLfimifq03gMhevJm33pAA==" spinCount="100000" sheet="1" objects="1" scenarios="1"/>
  <mergeCells count="20">
    <mergeCell ref="B10:G10"/>
    <mergeCell ref="B11:B14"/>
    <mergeCell ref="B1:G1"/>
    <mergeCell ref="B2:G2"/>
    <mergeCell ref="B4:G4"/>
    <mergeCell ref="B6:G6"/>
    <mergeCell ref="C8:C9"/>
    <mergeCell ref="D8:D9"/>
    <mergeCell ref="E8:F8"/>
    <mergeCell ref="G8:G9"/>
    <mergeCell ref="B34:B39"/>
    <mergeCell ref="B33:G33"/>
    <mergeCell ref="B29:G29"/>
    <mergeCell ref="B17:G17"/>
    <mergeCell ref="B25:G25"/>
    <mergeCell ref="B21:G21"/>
    <mergeCell ref="B22:B24"/>
    <mergeCell ref="B18:B20"/>
    <mergeCell ref="B26:B28"/>
    <mergeCell ref="B30:B32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20"/>
  <sheetViews>
    <sheetView showGridLines="0" workbookViewId="0">
      <selection activeCell="E11" sqref="E11:F11"/>
    </sheetView>
  </sheetViews>
  <sheetFormatPr baseColWidth="10" defaultColWidth="0" defaultRowHeight="15" zeroHeight="1" x14ac:dyDescent="0.25"/>
  <cols>
    <col min="1" max="1" width="11.42578125" customWidth="1"/>
    <col min="2" max="2" width="44.28515625" customWidth="1"/>
    <col min="3" max="3" width="22.42578125" customWidth="1"/>
    <col min="4" max="4" width="15" customWidth="1"/>
    <col min="5" max="5" width="12.7109375" customWidth="1"/>
    <col min="6" max="6" width="12.85546875" customWidth="1"/>
    <col min="7" max="7" width="11.8554687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85" t="s">
        <v>47</v>
      </c>
      <c r="C1" s="85"/>
      <c r="D1" s="85"/>
      <c r="E1" s="85"/>
      <c r="F1" s="85"/>
      <c r="G1" s="85"/>
    </row>
    <row r="2" spans="2:7" ht="18" x14ac:dyDescent="0.25">
      <c r="B2" s="85" t="s">
        <v>48</v>
      </c>
      <c r="C2" s="85"/>
      <c r="D2" s="85"/>
      <c r="E2" s="85"/>
      <c r="F2" s="85"/>
      <c r="G2" s="85"/>
    </row>
    <row r="3" spans="2:7" ht="22.5" customHeight="1" x14ac:dyDescent="0.25">
      <c r="B3" s="86" t="s">
        <v>99</v>
      </c>
      <c r="C3" s="86"/>
      <c r="D3" s="86"/>
      <c r="E3" s="86"/>
      <c r="F3" s="86"/>
      <c r="G3" s="86"/>
    </row>
    <row r="4" spans="2:7" ht="22.5" customHeight="1" x14ac:dyDescent="0.25">
      <c r="B4" s="18"/>
      <c r="C4" s="18"/>
      <c r="D4" s="18"/>
      <c r="E4" s="18"/>
      <c r="F4" s="18"/>
      <c r="G4" s="18"/>
    </row>
    <row r="5" spans="2:7" x14ac:dyDescent="0.25">
      <c r="B5" s="87" t="s">
        <v>64</v>
      </c>
      <c r="C5" s="87"/>
      <c r="D5" s="87"/>
      <c r="E5" s="87"/>
      <c r="F5" s="87"/>
      <c r="G5" s="87"/>
    </row>
    <row r="6" spans="2:7" x14ac:dyDescent="0.25">
      <c r="D6" s="1"/>
    </row>
    <row r="7" spans="2:7" s="32" customFormat="1" ht="30.75" customHeight="1" x14ac:dyDescent="0.25">
      <c r="B7" s="49" t="s">
        <v>50</v>
      </c>
      <c r="C7" s="75" t="s">
        <v>0</v>
      </c>
      <c r="D7" s="75" t="s">
        <v>1</v>
      </c>
      <c r="E7" s="77" t="s">
        <v>164</v>
      </c>
      <c r="F7" s="78"/>
      <c r="G7" s="79" t="s">
        <v>165</v>
      </c>
    </row>
    <row r="8" spans="2:7" s="32" customFormat="1" ht="30.75" customHeight="1" x14ac:dyDescent="0.25">
      <c r="B8" s="51" t="s">
        <v>51</v>
      </c>
      <c r="C8" s="76"/>
      <c r="D8" s="76"/>
      <c r="E8" s="50" t="s">
        <v>166</v>
      </c>
      <c r="F8" s="50" t="s">
        <v>167</v>
      </c>
      <c r="G8" s="80"/>
    </row>
    <row r="9" spans="2:7" x14ac:dyDescent="0.25">
      <c r="B9" s="81" t="s">
        <v>23</v>
      </c>
      <c r="C9" s="82"/>
      <c r="D9" s="82"/>
      <c r="E9" s="82"/>
      <c r="F9" s="82"/>
      <c r="G9" s="82"/>
    </row>
    <row r="10" spans="2:7" x14ac:dyDescent="0.25">
      <c r="B10" s="83" t="s">
        <v>65</v>
      </c>
      <c r="C10" s="15" t="s">
        <v>24</v>
      </c>
      <c r="D10" s="3" t="s">
        <v>66</v>
      </c>
      <c r="E10" s="5">
        <v>4</v>
      </c>
      <c r="F10" s="31"/>
      <c r="G10" s="52">
        <f>+F10/E10</f>
        <v>0</v>
      </c>
    </row>
    <row r="11" spans="2:7" x14ac:dyDescent="0.25">
      <c r="B11" s="84"/>
      <c r="C11" s="56" t="s">
        <v>67</v>
      </c>
      <c r="D11" s="12" t="s">
        <v>148</v>
      </c>
      <c r="E11" s="5">
        <v>60</v>
      </c>
      <c r="F11" s="31"/>
      <c r="G11" s="52">
        <f>+F11/E11</f>
        <v>0</v>
      </c>
    </row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x14ac:dyDescent="0.25"/>
    <row r="18" x14ac:dyDescent="0.25"/>
    <row r="19" x14ac:dyDescent="0.25"/>
    <row r="20" x14ac:dyDescent="0.25"/>
  </sheetData>
  <sheetProtection password="9A47" sheet="1" objects="1" scenarios="1"/>
  <mergeCells count="10">
    <mergeCell ref="B9:G9"/>
    <mergeCell ref="B10:B11"/>
    <mergeCell ref="B1:G1"/>
    <mergeCell ref="B2:G2"/>
    <mergeCell ref="B3:G3"/>
    <mergeCell ref="B5:G5"/>
    <mergeCell ref="C7:C8"/>
    <mergeCell ref="D7:D8"/>
    <mergeCell ref="E7:F7"/>
    <mergeCell ref="G7:G8"/>
  </mergeCells>
  <printOptions horizontalCentered="1" verticalCentered="1"/>
  <pageMargins left="0.11811023622047245" right="0.31496062992125984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39"/>
  <sheetViews>
    <sheetView showGridLines="0" topLeftCell="A10" workbookViewId="0">
      <selection activeCell="G16" sqref="G16"/>
    </sheetView>
  </sheetViews>
  <sheetFormatPr baseColWidth="10" defaultColWidth="0" defaultRowHeight="15" zeroHeight="1" x14ac:dyDescent="0.25"/>
  <cols>
    <col min="1" max="1" width="11.42578125" customWidth="1"/>
    <col min="2" max="2" width="32.140625" customWidth="1"/>
    <col min="3" max="3" width="34.140625" bestFit="1" customWidth="1"/>
    <col min="4" max="4" width="15.5703125" bestFit="1" customWidth="1"/>
    <col min="5" max="5" width="12.7109375" customWidth="1"/>
    <col min="6" max="6" width="12.140625" customWidth="1"/>
    <col min="7" max="7" width="12.2851562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85" t="s">
        <v>47</v>
      </c>
      <c r="C1" s="85"/>
      <c r="D1" s="85"/>
      <c r="E1" s="85"/>
      <c r="F1" s="85"/>
      <c r="G1" s="85"/>
    </row>
    <row r="2" spans="2:7" ht="18" x14ac:dyDescent="0.25">
      <c r="B2" s="85" t="s">
        <v>48</v>
      </c>
      <c r="C2" s="85"/>
      <c r="D2" s="85"/>
      <c r="E2" s="85"/>
      <c r="F2" s="85"/>
      <c r="G2" s="85"/>
    </row>
    <row r="3" spans="2:7" ht="22.5" customHeight="1" x14ac:dyDescent="0.25">
      <c r="B3" s="86" t="s">
        <v>99</v>
      </c>
      <c r="C3" s="86"/>
      <c r="D3" s="86"/>
      <c r="E3" s="86"/>
      <c r="F3" s="86"/>
      <c r="G3" s="86"/>
    </row>
    <row r="4" spans="2:7" x14ac:dyDescent="0.25">
      <c r="B4" s="2"/>
      <c r="D4" s="1"/>
    </row>
    <row r="5" spans="2:7" x14ac:dyDescent="0.25">
      <c r="B5" s="87" t="s">
        <v>68</v>
      </c>
      <c r="C5" s="87"/>
      <c r="D5" s="87"/>
      <c r="E5" s="87"/>
      <c r="F5" s="87"/>
      <c r="G5" s="87"/>
    </row>
    <row r="6" spans="2:7" x14ac:dyDescent="0.25"/>
    <row r="7" spans="2:7" s="32" customFormat="1" ht="30.75" customHeight="1" x14ac:dyDescent="0.25">
      <c r="B7" s="49" t="s">
        <v>50</v>
      </c>
      <c r="C7" s="75" t="s">
        <v>0</v>
      </c>
      <c r="D7" s="75" t="s">
        <v>1</v>
      </c>
      <c r="E7" s="77" t="s">
        <v>164</v>
      </c>
      <c r="F7" s="78"/>
      <c r="G7" s="79" t="s">
        <v>165</v>
      </c>
    </row>
    <row r="8" spans="2:7" s="32" customFormat="1" ht="30.75" customHeight="1" x14ac:dyDescent="0.25">
      <c r="B8" s="51" t="s">
        <v>51</v>
      </c>
      <c r="C8" s="76"/>
      <c r="D8" s="76"/>
      <c r="E8" s="50" t="s">
        <v>166</v>
      </c>
      <c r="F8" s="50" t="s">
        <v>167</v>
      </c>
      <c r="G8" s="80"/>
    </row>
    <row r="9" spans="2:7" ht="15" customHeight="1" x14ac:dyDescent="0.25">
      <c r="B9" s="88" t="s">
        <v>46</v>
      </c>
      <c r="C9" s="88"/>
      <c r="D9" s="88"/>
      <c r="E9" s="88"/>
      <c r="F9" s="88"/>
      <c r="G9" s="88"/>
    </row>
    <row r="10" spans="2:7" x14ac:dyDescent="0.25">
      <c r="B10" s="89" t="s">
        <v>25</v>
      </c>
      <c r="C10" s="90"/>
      <c r="D10" s="90"/>
      <c r="E10" s="90"/>
      <c r="F10" s="90"/>
      <c r="G10" s="90"/>
    </row>
    <row r="11" spans="2:7" x14ac:dyDescent="0.25">
      <c r="B11" s="91" t="s">
        <v>69</v>
      </c>
      <c r="C11" s="14" t="s">
        <v>70</v>
      </c>
      <c r="D11" s="14" t="s">
        <v>149</v>
      </c>
      <c r="E11" s="5">
        <v>1</v>
      </c>
      <c r="F11" s="31"/>
      <c r="G11" s="57">
        <f>+F11/E11</f>
        <v>0</v>
      </c>
    </row>
    <row r="12" spans="2:7" x14ac:dyDescent="0.25">
      <c r="B12" s="92"/>
      <c r="C12" s="10" t="s">
        <v>71</v>
      </c>
      <c r="D12" s="28" t="s">
        <v>149</v>
      </c>
      <c r="E12" s="5">
        <v>7</v>
      </c>
      <c r="F12" s="31"/>
      <c r="G12" s="52">
        <f>+F12/E12</f>
        <v>0</v>
      </c>
    </row>
    <row r="13" spans="2:7" x14ac:dyDescent="0.25">
      <c r="B13" s="93"/>
      <c r="C13" s="10" t="s">
        <v>72</v>
      </c>
      <c r="D13" s="19" t="s">
        <v>73</v>
      </c>
      <c r="E13" s="5">
        <v>1</v>
      </c>
      <c r="F13" s="31"/>
      <c r="G13" s="52">
        <f>+F13/E13</f>
        <v>0</v>
      </c>
    </row>
    <row r="14" spans="2:7" x14ac:dyDescent="0.25">
      <c r="B14" s="88" t="s">
        <v>74</v>
      </c>
      <c r="C14" s="88"/>
      <c r="D14" s="88"/>
      <c r="E14" s="88"/>
      <c r="F14" s="88"/>
      <c r="G14" s="88"/>
    </row>
    <row r="15" spans="2:7" ht="15" customHeight="1" x14ac:dyDescent="0.25">
      <c r="B15" s="89" t="s">
        <v>75</v>
      </c>
      <c r="C15" s="90"/>
      <c r="D15" s="90"/>
      <c r="E15" s="90"/>
      <c r="F15" s="90"/>
      <c r="G15" s="90"/>
    </row>
    <row r="16" spans="2:7" ht="15" customHeight="1" x14ac:dyDescent="0.25">
      <c r="B16" s="91" t="s">
        <v>76</v>
      </c>
      <c r="C16" s="10" t="s">
        <v>77</v>
      </c>
      <c r="D16" s="7" t="s">
        <v>78</v>
      </c>
      <c r="E16" s="5">
        <v>23</v>
      </c>
      <c r="F16" s="31"/>
      <c r="G16" s="57">
        <f t="shared" ref="G16:G24" si="0">+F16/E16</f>
        <v>0</v>
      </c>
    </row>
    <row r="17" spans="2:7" ht="15" customHeight="1" x14ac:dyDescent="0.25">
      <c r="B17" s="92"/>
      <c r="C17" s="10" t="s">
        <v>79</v>
      </c>
      <c r="D17" s="7" t="s">
        <v>78</v>
      </c>
      <c r="E17" s="5">
        <v>5</v>
      </c>
      <c r="F17" s="31"/>
      <c r="G17" s="52">
        <f t="shared" si="0"/>
        <v>0</v>
      </c>
    </row>
    <row r="18" spans="2:7" ht="15" customHeight="1" x14ac:dyDescent="0.25">
      <c r="B18" s="92"/>
      <c r="C18" s="10" t="s">
        <v>80</v>
      </c>
      <c r="D18" s="7" t="s">
        <v>78</v>
      </c>
      <c r="E18" s="5">
        <v>3</v>
      </c>
      <c r="F18" s="31"/>
      <c r="G18" s="52">
        <f t="shared" si="0"/>
        <v>0</v>
      </c>
    </row>
    <row r="19" spans="2:7" ht="15" customHeight="1" x14ac:dyDescent="0.25">
      <c r="B19" s="92"/>
      <c r="C19" s="10" t="s">
        <v>81</v>
      </c>
      <c r="D19" s="7" t="s">
        <v>78</v>
      </c>
      <c r="E19" s="5">
        <v>2</v>
      </c>
      <c r="F19" s="31"/>
      <c r="G19" s="52">
        <f t="shared" si="0"/>
        <v>0</v>
      </c>
    </row>
    <row r="20" spans="2:7" ht="15" customHeight="1" x14ac:dyDescent="0.25">
      <c r="B20" s="92"/>
      <c r="C20" s="20" t="s">
        <v>82</v>
      </c>
      <c r="D20" s="7" t="s">
        <v>83</v>
      </c>
      <c r="E20" s="5">
        <v>37</v>
      </c>
      <c r="F20" s="31"/>
      <c r="G20" s="52">
        <f t="shared" si="0"/>
        <v>0</v>
      </c>
    </row>
    <row r="21" spans="2:7" ht="15" customHeight="1" x14ac:dyDescent="0.25">
      <c r="B21" s="92"/>
      <c r="C21" s="6" t="s">
        <v>84</v>
      </c>
      <c r="D21" s="7" t="s">
        <v>36</v>
      </c>
      <c r="E21" s="5">
        <v>13</v>
      </c>
      <c r="F21" s="31"/>
      <c r="G21" s="52">
        <f t="shared" si="0"/>
        <v>0</v>
      </c>
    </row>
    <row r="22" spans="2:7" ht="22.5" x14ac:dyDescent="0.25">
      <c r="B22" s="92"/>
      <c r="C22" s="20" t="s">
        <v>85</v>
      </c>
      <c r="D22" s="7" t="s">
        <v>19</v>
      </c>
      <c r="E22" s="5">
        <v>32</v>
      </c>
      <c r="F22" s="31"/>
      <c r="G22" s="52">
        <f t="shared" si="0"/>
        <v>0</v>
      </c>
    </row>
    <row r="23" spans="2:7" ht="15" customHeight="1" x14ac:dyDescent="0.25">
      <c r="B23" s="92"/>
      <c r="C23" s="20" t="s">
        <v>86</v>
      </c>
      <c r="D23" s="7" t="s">
        <v>19</v>
      </c>
      <c r="E23" s="5">
        <v>12</v>
      </c>
      <c r="F23" s="31"/>
      <c r="G23" s="52">
        <f t="shared" si="0"/>
        <v>0</v>
      </c>
    </row>
    <row r="24" spans="2:7" ht="15" customHeight="1" x14ac:dyDescent="0.25">
      <c r="B24" s="92"/>
      <c r="C24" s="20" t="s">
        <v>87</v>
      </c>
      <c r="D24" s="7" t="s">
        <v>19</v>
      </c>
      <c r="E24" s="5">
        <v>19</v>
      </c>
      <c r="F24" s="31"/>
      <c r="G24" s="52">
        <f t="shared" si="0"/>
        <v>0</v>
      </c>
    </row>
    <row r="25" spans="2:7" ht="15" customHeight="1" x14ac:dyDescent="0.25">
      <c r="B25" s="94" t="s">
        <v>88</v>
      </c>
      <c r="C25" s="95"/>
      <c r="D25" s="95"/>
      <c r="E25" s="95"/>
      <c r="F25" s="95"/>
      <c r="G25" s="95"/>
    </row>
    <row r="26" spans="2:7" ht="15" customHeight="1" x14ac:dyDescent="0.25">
      <c r="B26" s="91" t="s">
        <v>89</v>
      </c>
      <c r="C26" s="10" t="s">
        <v>90</v>
      </c>
      <c r="D26" s="6" t="s">
        <v>91</v>
      </c>
      <c r="E26" s="5">
        <v>4</v>
      </c>
      <c r="F26" s="31"/>
      <c r="G26" s="52">
        <f>+F26/E26</f>
        <v>0</v>
      </c>
    </row>
    <row r="27" spans="2:7" ht="15" customHeight="1" x14ac:dyDescent="0.25">
      <c r="B27" s="93"/>
      <c r="C27" s="6" t="s">
        <v>92</v>
      </c>
      <c r="D27" s="6" t="s">
        <v>93</v>
      </c>
      <c r="E27" s="5">
        <v>1</v>
      </c>
      <c r="F27" s="31"/>
      <c r="G27" s="52">
        <f>+F27/E27</f>
        <v>0</v>
      </c>
    </row>
    <row r="28" spans="2:7" ht="15" customHeight="1" x14ac:dyDescent="0.25">
      <c r="B28" s="81" t="s">
        <v>94</v>
      </c>
      <c r="C28" s="82"/>
      <c r="D28" s="82"/>
      <c r="E28" s="82"/>
      <c r="F28" s="82"/>
      <c r="G28" s="82"/>
    </row>
    <row r="29" spans="2:7" ht="15" customHeight="1" x14ac:dyDescent="0.25">
      <c r="B29" s="4" t="s">
        <v>95</v>
      </c>
      <c r="C29" s="10" t="s">
        <v>96</v>
      </c>
      <c r="D29" s="4" t="s">
        <v>96</v>
      </c>
      <c r="E29" s="5">
        <v>38</v>
      </c>
      <c r="F29" s="31"/>
      <c r="G29" s="52">
        <f>+F29/E29</f>
        <v>0</v>
      </c>
    </row>
    <row r="30" spans="2:7" x14ac:dyDescent="0.25"/>
    <row r="31" spans="2:7" x14ac:dyDescent="0.25"/>
    <row r="32" spans="2: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sheetProtection password="9A47" sheet="1" objects="1" scenarios="1"/>
  <mergeCells count="17">
    <mergeCell ref="B15:G15"/>
    <mergeCell ref="B16:B24"/>
    <mergeCell ref="B25:G25"/>
    <mergeCell ref="B26:B27"/>
    <mergeCell ref="B28:G28"/>
    <mergeCell ref="B9:G9"/>
    <mergeCell ref="B10:G10"/>
    <mergeCell ref="B11:B13"/>
    <mergeCell ref="B14:G14"/>
    <mergeCell ref="B1:G1"/>
    <mergeCell ref="B2:G2"/>
    <mergeCell ref="B3:G3"/>
    <mergeCell ref="B5:G5"/>
    <mergeCell ref="C7:C8"/>
    <mergeCell ref="D7:D8"/>
    <mergeCell ref="E7:F7"/>
    <mergeCell ref="G7:G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27"/>
  <sheetViews>
    <sheetView showGridLines="0" zoomScaleNormal="100" workbookViewId="0">
      <selection activeCell="F10" sqref="F10"/>
    </sheetView>
  </sheetViews>
  <sheetFormatPr baseColWidth="10" defaultColWidth="0" defaultRowHeight="15" zeroHeight="1" x14ac:dyDescent="0.25"/>
  <cols>
    <col min="1" max="1" width="11.42578125" style="8" customWidth="1"/>
    <col min="2" max="2" width="45.28515625" style="8" customWidth="1"/>
    <col min="3" max="3" width="29.28515625" style="8" customWidth="1"/>
    <col min="4" max="4" width="13" style="8" customWidth="1"/>
    <col min="5" max="5" width="12.7109375" style="8" customWidth="1"/>
    <col min="6" max="6" width="11.7109375" style="8" customWidth="1"/>
    <col min="7" max="7" width="12.42578125" style="8" customWidth="1"/>
    <col min="8" max="9" width="11.42578125" style="8" customWidth="1"/>
    <col min="10" max="11" width="0" style="8" hidden="1" customWidth="1"/>
    <col min="12" max="16384" width="11.42578125" style="8" hidden="1"/>
  </cols>
  <sheetData>
    <row r="1" spans="2:7" ht="18" x14ac:dyDescent="0.25">
      <c r="B1" s="85" t="s">
        <v>47</v>
      </c>
      <c r="C1" s="85"/>
      <c r="D1" s="85"/>
      <c r="E1" s="85"/>
      <c r="F1" s="85"/>
      <c r="G1" s="85"/>
    </row>
    <row r="2" spans="2:7" ht="18" x14ac:dyDescent="0.25">
      <c r="B2" s="85" t="s">
        <v>48</v>
      </c>
      <c r="C2" s="85"/>
      <c r="D2" s="85"/>
      <c r="E2" s="85"/>
      <c r="F2" s="85"/>
      <c r="G2" s="85"/>
    </row>
    <row r="3" spans="2:7" ht="18" x14ac:dyDescent="0.25">
      <c r="B3" s="86" t="s">
        <v>99</v>
      </c>
      <c r="C3" s="86"/>
      <c r="D3" s="86"/>
      <c r="E3" s="86"/>
      <c r="F3" s="86"/>
      <c r="G3" s="86"/>
    </row>
    <row r="4" spans="2:7" x14ac:dyDescent="0.25"/>
    <row r="5" spans="2:7" x14ac:dyDescent="0.25">
      <c r="B5" s="87" t="s">
        <v>100</v>
      </c>
      <c r="C5" s="87"/>
      <c r="D5" s="87"/>
      <c r="E5" s="87"/>
      <c r="F5" s="87"/>
      <c r="G5" s="87"/>
    </row>
    <row r="6" spans="2:7" x14ac:dyDescent="0.25">
      <c r="B6"/>
      <c r="C6"/>
      <c r="D6"/>
      <c r="E6"/>
      <c r="F6"/>
      <c r="G6"/>
    </row>
    <row r="7" spans="2:7" s="32" customFormat="1" ht="30.75" customHeight="1" x14ac:dyDescent="0.25">
      <c r="B7" s="49" t="s">
        <v>50</v>
      </c>
      <c r="C7" s="75" t="s">
        <v>0</v>
      </c>
      <c r="D7" s="75" t="s">
        <v>1</v>
      </c>
      <c r="E7" s="77" t="s">
        <v>164</v>
      </c>
      <c r="F7" s="78"/>
      <c r="G7" s="79" t="s">
        <v>165</v>
      </c>
    </row>
    <row r="8" spans="2:7" s="32" customFormat="1" ht="30.75" customHeight="1" x14ac:dyDescent="0.25">
      <c r="B8" s="51" t="s">
        <v>51</v>
      </c>
      <c r="C8" s="76"/>
      <c r="D8" s="76"/>
      <c r="E8" s="50" t="s">
        <v>166</v>
      </c>
      <c r="F8" s="50" t="s">
        <v>167</v>
      </c>
      <c r="G8" s="80"/>
    </row>
    <row r="9" spans="2:7" x14ac:dyDescent="0.25">
      <c r="B9" s="96" t="s">
        <v>101</v>
      </c>
      <c r="C9" s="96"/>
      <c r="D9" s="96"/>
      <c r="E9" s="96"/>
      <c r="F9" s="96"/>
      <c r="G9" s="96"/>
    </row>
    <row r="10" spans="2:7" x14ac:dyDescent="0.25">
      <c r="B10" s="97" t="s">
        <v>110</v>
      </c>
      <c r="C10" s="11" t="s">
        <v>114</v>
      </c>
      <c r="D10" s="9" t="s">
        <v>113</v>
      </c>
      <c r="E10" s="5">
        <v>149</v>
      </c>
      <c r="F10" s="31"/>
      <c r="G10" s="52">
        <f>+F10/E10</f>
        <v>0</v>
      </c>
    </row>
    <row r="11" spans="2:7" x14ac:dyDescent="0.25">
      <c r="B11" s="98"/>
      <c r="C11" s="11" t="s">
        <v>111</v>
      </c>
      <c r="D11" s="9" t="s">
        <v>26</v>
      </c>
      <c r="E11" s="5">
        <v>91</v>
      </c>
      <c r="F11" s="31"/>
      <c r="G11" s="52">
        <f>+F11/E11</f>
        <v>0</v>
      </c>
    </row>
    <row r="12" spans="2:7" x14ac:dyDescent="0.25">
      <c r="B12" s="98"/>
      <c r="C12" s="11" t="s">
        <v>112</v>
      </c>
      <c r="D12" s="9" t="s">
        <v>26</v>
      </c>
      <c r="E12" s="5">
        <v>262</v>
      </c>
      <c r="F12" s="31"/>
      <c r="G12" s="52">
        <f>+F12/E12</f>
        <v>0</v>
      </c>
    </row>
    <row r="13" spans="2:7" x14ac:dyDescent="0.25">
      <c r="B13" s="99"/>
      <c r="C13" s="11" t="s">
        <v>27</v>
      </c>
      <c r="D13" s="9" t="s">
        <v>28</v>
      </c>
      <c r="E13" s="5">
        <v>100</v>
      </c>
      <c r="F13" s="31"/>
      <c r="G13" s="52">
        <f>+F13/E13</f>
        <v>0</v>
      </c>
    </row>
    <row r="14" spans="2:7" x14ac:dyDescent="0.25">
      <c r="B14" s="16" t="s">
        <v>102</v>
      </c>
      <c r="C14" s="16" t="s">
        <v>103</v>
      </c>
      <c r="D14" s="16" t="s">
        <v>103</v>
      </c>
      <c r="E14" s="5">
        <v>135</v>
      </c>
      <c r="F14" s="31"/>
      <c r="G14" s="52">
        <f>+F14/E14</f>
        <v>0</v>
      </c>
    </row>
    <row r="15" spans="2:7" x14ac:dyDescent="0.25">
      <c r="B15" s="96" t="s">
        <v>104</v>
      </c>
      <c r="C15" s="96"/>
      <c r="D15" s="96"/>
      <c r="E15" s="96"/>
      <c r="F15" s="96"/>
      <c r="G15" s="96"/>
    </row>
    <row r="16" spans="2:7" x14ac:dyDescent="0.25">
      <c r="B16" s="91" t="s">
        <v>105</v>
      </c>
      <c r="C16" s="11" t="s">
        <v>106</v>
      </c>
      <c r="D16" s="6" t="s">
        <v>107</v>
      </c>
      <c r="E16" s="5">
        <v>3</v>
      </c>
      <c r="F16" s="31"/>
      <c r="G16" s="52">
        <f>+F16/E16</f>
        <v>0</v>
      </c>
    </row>
    <row r="17" spans="2:7" x14ac:dyDescent="0.25">
      <c r="B17" s="93"/>
      <c r="C17" s="6" t="s">
        <v>108</v>
      </c>
      <c r="D17" s="6" t="s">
        <v>109</v>
      </c>
      <c r="E17" s="5">
        <v>520</v>
      </c>
      <c r="F17" s="31"/>
      <c r="G17" s="52">
        <f>+F17/E17</f>
        <v>0</v>
      </c>
    </row>
    <row r="18" spans="2:7" x14ac:dyDescent="0.25">
      <c r="B18"/>
      <c r="C18"/>
      <c r="D18"/>
      <c r="E18"/>
      <c r="F18"/>
      <c r="G18"/>
    </row>
    <row r="19" spans="2:7" x14ac:dyDescent="0.25">
      <c r="B19"/>
      <c r="C19"/>
      <c r="D19"/>
      <c r="E19"/>
      <c r="F19"/>
      <c r="G19"/>
    </row>
    <row r="20" spans="2:7" x14ac:dyDescent="0.25"/>
    <row r="21" spans="2:7" x14ac:dyDescent="0.25"/>
    <row r="22" spans="2:7" x14ac:dyDescent="0.25"/>
    <row r="23" spans="2:7" x14ac:dyDescent="0.25"/>
    <row r="24" spans="2:7" x14ac:dyDescent="0.25"/>
    <row r="25" spans="2:7" x14ac:dyDescent="0.25"/>
    <row r="26" spans="2:7" x14ac:dyDescent="0.25"/>
    <row r="27" spans="2:7" x14ac:dyDescent="0.25"/>
  </sheetData>
  <sheetProtection password="9A47" sheet="1" objects="1" scenarios="1"/>
  <mergeCells count="12">
    <mergeCell ref="B9:G9"/>
    <mergeCell ref="B15:G15"/>
    <mergeCell ref="B16:B17"/>
    <mergeCell ref="B10:B13"/>
    <mergeCell ref="B1:G1"/>
    <mergeCell ref="B2:G2"/>
    <mergeCell ref="B3:G3"/>
    <mergeCell ref="B5:G5"/>
    <mergeCell ref="C7:C8"/>
    <mergeCell ref="D7:D8"/>
    <mergeCell ref="E7:F7"/>
    <mergeCell ref="G7:G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40"/>
  <sheetViews>
    <sheetView showGridLines="0" topLeftCell="A10" workbookViewId="0">
      <selection activeCell="G17" sqref="G17"/>
    </sheetView>
  </sheetViews>
  <sheetFormatPr baseColWidth="10" defaultColWidth="0" defaultRowHeight="15" zeroHeight="1" x14ac:dyDescent="0.25"/>
  <cols>
    <col min="1" max="1" width="11.42578125" customWidth="1"/>
    <col min="2" max="2" width="37" customWidth="1"/>
    <col min="3" max="3" width="28" customWidth="1"/>
    <col min="4" max="4" width="13.7109375" bestFit="1" customWidth="1"/>
    <col min="5" max="5" width="13.28515625" customWidth="1"/>
    <col min="6" max="6" width="12.28515625" customWidth="1"/>
    <col min="7" max="7" width="11.710937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85" t="s">
        <v>47</v>
      </c>
      <c r="C1" s="85"/>
      <c r="D1" s="85"/>
      <c r="E1" s="85"/>
      <c r="F1" s="85"/>
      <c r="G1" s="85"/>
    </row>
    <row r="2" spans="2:7" ht="18" x14ac:dyDescent="0.25">
      <c r="B2" s="85" t="s">
        <v>48</v>
      </c>
      <c r="C2" s="85"/>
      <c r="D2" s="85"/>
      <c r="E2" s="85"/>
      <c r="F2" s="85"/>
      <c r="G2" s="85"/>
    </row>
    <row r="3" spans="2:7" ht="18" x14ac:dyDescent="0.25">
      <c r="B3" s="86" t="s">
        <v>99</v>
      </c>
      <c r="C3" s="86"/>
      <c r="D3" s="86"/>
      <c r="E3" s="86"/>
      <c r="F3" s="86"/>
      <c r="G3" s="86"/>
    </row>
    <row r="4" spans="2:7" x14ac:dyDescent="0.25"/>
    <row r="5" spans="2:7" x14ac:dyDescent="0.25">
      <c r="B5" s="87" t="s">
        <v>115</v>
      </c>
      <c r="C5" s="87"/>
      <c r="D5" s="87"/>
      <c r="E5" s="87"/>
      <c r="F5" s="87"/>
      <c r="G5" s="87"/>
    </row>
    <row r="6" spans="2:7" x14ac:dyDescent="0.25">
      <c r="C6" s="22"/>
      <c r="D6" s="22"/>
    </row>
    <row r="7" spans="2:7" s="32" customFormat="1" ht="30.75" customHeight="1" x14ac:dyDescent="0.25">
      <c r="B7" s="49" t="s">
        <v>50</v>
      </c>
      <c r="C7" s="75" t="s">
        <v>0</v>
      </c>
      <c r="D7" s="75" t="s">
        <v>1</v>
      </c>
      <c r="E7" s="77" t="s">
        <v>164</v>
      </c>
      <c r="F7" s="78"/>
      <c r="G7" s="79" t="s">
        <v>165</v>
      </c>
    </row>
    <row r="8" spans="2:7" s="32" customFormat="1" ht="30.75" customHeight="1" x14ac:dyDescent="0.25">
      <c r="B8" s="51" t="s">
        <v>51</v>
      </c>
      <c r="C8" s="76"/>
      <c r="D8" s="76"/>
      <c r="E8" s="50" t="s">
        <v>166</v>
      </c>
      <c r="F8" s="50" t="s">
        <v>167</v>
      </c>
      <c r="G8" s="80"/>
    </row>
    <row r="9" spans="2:7" x14ac:dyDescent="0.25">
      <c r="B9" s="100" t="s">
        <v>116</v>
      </c>
      <c r="C9" s="101"/>
      <c r="D9" s="101"/>
      <c r="E9" s="101"/>
      <c r="F9" s="101"/>
      <c r="G9" s="111"/>
    </row>
    <row r="10" spans="2:7" ht="23.25" x14ac:dyDescent="0.25">
      <c r="B10" s="23" t="s">
        <v>117</v>
      </c>
      <c r="C10" s="58" t="s">
        <v>118</v>
      </c>
      <c r="D10" s="21" t="s">
        <v>7</v>
      </c>
      <c r="E10" s="5">
        <v>13</v>
      </c>
      <c r="F10" s="31"/>
      <c r="G10" s="52">
        <f>+F10/E10</f>
        <v>0</v>
      </c>
    </row>
    <row r="11" spans="2:7" x14ac:dyDescent="0.25">
      <c r="B11" s="100" t="s">
        <v>29</v>
      </c>
      <c r="C11" s="101"/>
      <c r="D11" s="101"/>
      <c r="E11" s="101"/>
      <c r="F11" s="101"/>
      <c r="G11" s="111"/>
    </row>
    <row r="12" spans="2:7" x14ac:dyDescent="0.25">
      <c r="B12" s="91" t="s">
        <v>133</v>
      </c>
      <c r="C12" s="24" t="s">
        <v>30</v>
      </c>
      <c r="D12" s="17" t="s">
        <v>40</v>
      </c>
      <c r="E12" s="5">
        <v>12</v>
      </c>
      <c r="F12" s="31"/>
      <c r="G12" s="52">
        <f>+F12/E12</f>
        <v>0</v>
      </c>
    </row>
    <row r="13" spans="2:7" x14ac:dyDescent="0.25">
      <c r="B13" s="92"/>
      <c r="C13" s="11" t="s">
        <v>31</v>
      </c>
      <c r="D13" s="17" t="s">
        <v>36</v>
      </c>
      <c r="E13" s="5">
        <v>28</v>
      </c>
      <c r="F13" s="31"/>
      <c r="G13" s="52">
        <f>+F13/E13</f>
        <v>0</v>
      </c>
    </row>
    <row r="14" spans="2:7" x14ac:dyDescent="0.25">
      <c r="B14" s="93"/>
      <c r="C14" s="11" t="s">
        <v>134</v>
      </c>
      <c r="D14" s="17" t="s">
        <v>36</v>
      </c>
      <c r="E14" s="5">
        <v>4</v>
      </c>
      <c r="F14" s="31"/>
      <c r="G14" s="52">
        <f>+F14/E14</f>
        <v>0</v>
      </c>
    </row>
    <row r="15" spans="2:7" x14ac:dyDescent="0.25">
      <c r="B15" s="100" t="s">
        <v>32</v>
      </c>
      <c r="C15" s="101"/>
      <c r="D15" s="101"/>
      <c r="E15" s="101"/>
      <c r="F15" s="101"/>
      <c r="G15" s="111"/>
    </row>
    <row r="16" spans="2:7" x14ac:dyDescent="0.25">
      <c r="B16" s="26" t="s">
        <v>33</v>
      </c>
      <c r="C16" s="11" t="s">
        <v>34</v>
      </c>
      <c r="D16" s="17" t="s">
        <v>135</v>
      </c>
      <c r="E16" s="5">
        <v>15</v>
      </c>
      <c r="F16" s="31"/>
      <c r="G16" s="52">
        <f>+F16/E16</f>
        <v>0</v>
      </c>
    </row>
    <row r="17" spans="2:7" x14ac:dyDescent="0.25">
      <c r="B17" s="91" t="s">
        <v>35</v>
      </c>
      <c r="C17" s="11" t="s">
        <v>37</v>
      </c>
      <c r="D17" s="27" t="s">
        <v>137</v>
      </c>
      <c r="E17" s="5">
        <v>0</v>
      </c>
      <c r="F17" s="31"/>
      <c r="G17" s="110">
        <f>+IF(E17&gt;0,F17/E17,0)</f>
        <v>0</v>
      </c>
    </row>
    <row r="18" spans="2:7" x14ac:dyDescent="0.25">
      <c r="B18" s="93"/>
      <c r="C18" s="13" t="s">
        <v>136</v>
      </c>
      <c r="D18" s="17" t="s">
        <v>38</v>
      </c>
      <c r="E18" s="5">
        <v>150</v>
      </c>
      <c r="F18" s="31"/>
      <c r="G18" s="52">
        <f>+F18/E18</f>
        <v>0</v>
      </c>
    </row>
    <row r="19" spans="2:7" x14ac:dyDescent="0.25">
      <c r="B19" s="100" t="s">
        <v>39</v>
      </c>
      <c r="C19" s="101"/>
      <c r="D19" s="101"/>
      <c r="E19" s="101"/>
      <c r="F19" s="101"/>
      <c r="G19" s="111"/>
    </row>
    <row r="20" spans="2:7" x14ac:dyDescent="0.25">
      <c r="B20" s="102" t="s">
        <v>119</v>
      </c>
      <c r="C20" s="11" t="s">
        <v>120</v>
      </c>
      <c r="D20" s="24" t="s">
        <v>121</v>
      </c>
      <c r="E20" s="5">
        <v>22</v>
      </c>
      <c r="F20" s="31"/>
      <c r="G20" s="52">
        <f t="shared" ref="G20:G28" si="0">+F20/E20</f>
        <v>0</v>
      </c>
    </row>
    <row r="21" spans="2:7" x14ac:dyDescent="0.25">
      <c r="B21" s="102"/>
      <c r="C21" s="11" t="s">
        <v>122</v>
      </c>
      <c r="D21" s="24" t="s">
        <v>66</v>
      </c>
      <c r="E21" s="5">
        <v>10</v>
      </c>
      <c r="F21" s="31"/>
      <c r="G21" s="52">
        <f t="shared" si="0"/>
        <v>0</v>
      </c>
    </row>
    <row r="22" spans="2:7" x14ac:dyDescent="0.25">
      <c r="B22" s="102"/>
      <c r="C22" s="11" t="s">
        <v>123</v>
      </c>
      <c r="D22" s="24" t="s">
        <v>124</v>
      </c>
      <c r="E22" s="5">
        <v>19</v>
      </c>
      <c r="F22" s="31"/>
      <c r="G22" s="52">
        <f t="shared" si="0"/>
        <v>0</v>
      </c>
    </row>
    <row r="23" spans="2:7" x14ac:dyDescent="0.25">
      <c r="B23" s="102"/>
      <c r="C23" s="11" t="s">
        <v>125</v>
      </c>
      <c r="D23" s="24" t="s">
        <v>126</v>
      </c>
      <c r="E23" s="5">
        <v>32</v>
      </c>
      <c r="F23" s="31"/>
      <c r="G23" s="52">
        <f t="shared" si="0"/>
        <v>0</v>
      </c>
    </row>
    <row r="24" spans="2:7" x14ac:dyDescent="0.25">
      <c r="B24" s="102"/>
      <c r="C24" s="24" t="s">
        <v>127</v>
      </c>
      <c r="D24" s="24" t="s">
        <v>36</v>
      </c>
      <c r="E24" s="5">
        <v>12</v>
      </c>
      <c r="F24" s="31"/>
      <c r="G24" s="52">
        <f t="shared" si="0"/>
        <v>0</v>
      </c>
    </row>
    <row r="25" spans="2:7" ht="22.5" x14ac:dyDescent="0.25">
      <c r="B25" s="102"/>
      <c r="C25" s="24" t="s">
        <v>128</v>
      </c>
      <c r="D25" s="24" t="s">
        <v>129</v>
      </c>
      <c r="E25" s="5">
        <v>950</v>
      </c>
      <c r="F25" s="31"/>
      <c r="G25" s="52">
        <f t="shared" si="0"/>
        <v>0</v>
      </c>
    </row>
    <row r="26" spans="2:7" x14ac:dyDescent="0.25">
      <c r="B26" s="102"/>
      <c r="C26" s="24" t="s">
        <v>130</v>
      </c>
      <c r="D26" s="24" t="s">
        <v>129</v>
      </c>
      <c r="E26" s="5">
        <v>190</v>
      </c>
      <c r="F26" s="31"/>
      <c r="G26" s="52">
        <f t="shared" si="0"/>
        <v>0</v>
      </c>
    </row>
    <row r="27" spans="2:7" x14ac:dyDescent="0.25">
      <c r="B27" s="102"/>
      <c r="C27" s="24" t="s">
        <v>131</v>
      </c>
      <c r="D27" s="24" t="s">
        <v>129</v>
      </c>
      <c r="E27" s="5">
        <v>300</v>
      </c>
      <c r="F27" s="31"/>
      <c r="G27" s="52">
        <f t="shared" si="0"/>
        <v>0</v>
      </c>
    </row>
    <row r="28" spans="2:7" x14ac:dyDescent="0.25">
      <c r="B28" s="102"/>
      <c r="C28" s="24" t="s">
        <v>132</v>
      </c>
      <c r="D28" s="24" t="s">
        <v>129</v>
      </c>
      <c r="E28" s="5">
        <v>80</v>
      </c>
      <c r="F28" s="31"/>
      <c r="G28" s="52">
        <f t="shared" si="0"/>
        <v>0</v>
      </c>
    </row>
    <row r="29" spans="2:7" x14ac:dyDescent="0.25"/>
    <row r="30" spans="2:7" x14ac:dyDescent="0.25"/>
    <row r="31" spans="2:7" x14ac:dyDescent="0.25"/>
    <row r="32" spans="2: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DLqnJIGYsbUkDtq6B/dkRaV7Jkp443VFkoWgybHgjHiZ0vn3z0yPNXUFdZTDObmlJvYQru05SdQBxboOBdnuDw==" saltValue="sYneG9pypWe8TEIPQ3nD/Q==" spinCount="100000" sheet="1" objects="1" scenarios="1"/>
  <mergeCells count="15">
    <mergeCell ref="B9:G9"/>
    <mergeCell ref="B19:G19"/>
    <mergeCell ref="B20:B28"/>
    <mergeCell ref="B11:G11"/>
    <mergeCell ref="B12:B14"/>
    <mergeCell ref="B15:G15"/>
    <mergeCell ref="B17:B18"/>
    <mergeCell ref="B1:G1"/>
    <mergeCell ref="B2:G2"/>
    <mergeCell ref="B3:G3"/>
    <mergeCell ref="B5:G5"/>
    <mergeCell ref="C7:C8"/>
    <mergeCell ref="D7:D8"/>
    <mergeCell ref="E7:F7"/>
    <mergeCell ref="G7:G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29"/>
  <sheetViews>
    <sheetView showGridLines="0" tabSelected="1" topLeftCell="A7" workbookViewId="0">
      <selection activeCell="B9" sqref="B9:G9"/>
    </sheetView>
  </sheetViews>
  <sheetFormatPr baseColWidth="10" defaultColWidth="0" defaultRowHeight="15" zeroHeight="1" x14ac:dyDescent="0.25"/>
  <cols>
    <col min="1" max="1" width="11.42578125" customWidth="1"/>
    <col min="2" max="2" width="34.7109375" bestFit="1" customWidth="1"/>
    <col min="3" max="3" width="23.5703125" bestFit="1" customWidth="1"/>
    <col min="4" max="4" width="13.140625" bestFit="1" customWidth="1"/>
    <col min="5" max="5" width="12.7109375" customWidth="1"/>
    <col min="6" max="6" width="11.7109375" customWidth="1"/>
    <col min="7" max="7" width="11.85546875" customWidth="1"/>
    <col min="8" max="9" width="11.42578125" customWidth="1"/>
    <col min="10" max="11" width="0" hidden="1" customWidth="1"/>
    <col min="12" max="16384" width="11.42578125" hidden="1"/>
  </cols>
  <sheetData>
    <row r="1" spans="2:7" ht="18" x14ac:dyDescent="0.25">
      <c r="B1" s="85" t="s">
        <v>47</v>
      </c>
      <c r="C1" s="85"/>
      <c r="D1" s="85"/>
      <c r="E1" s="85"/>
      <c r="F1" s="85"/>
      <c r="G1" s="85"/>
    </row>
    <row r="2" spans="2:7" ht="18" x14ac:dyDescent="0.25">
      <c r="B2" s="85" t="s">
        <v>48</v>
      </c>
      <c r="C2" s="85"/>
      <c r="D2" s="85"/>
      <c r="E2" s="85"/>
      <c r="F2" s="85"/>
      <c r="G2" s="85"/>
    </row>
    <row r="3" spans="2:7" ht="18" x14ac:dyDescent="0.25">
      <c r="B3" s="86" t="s">
        <v>99</v>
      </c>
      <c r="C3" s="86"/>
      <c r="D3" s="86"/>
      <c r="E3" s="86"/>
      <c r="F3" s="86"/>
      <c r="G3" s="86"/>
    </row>
    <row r="4" spans="2:7" x14ac:dyDescent="0.25"/>
    <row r="5" spans="2:7" x14ac:dyDescent="0.25">
      <c r="B5" s="87" t="s">
        <v>138</v>
      </c>
      <c r="C5" s="87"/>
      <c r="D5" s="87"/>
      <c r="E5" s="87"/>
      <c r="F5" s="87"/>
      <c r="G5" s="87"/>
    </row>
    <row r="6" spans="2:7" x14ac:dyDescent="0.25"/>
    <row r="7" spans="2:7" s="32" customFormat="1" ht="30.75" customHeight="1" x14ac:dyDescent="0.25">
      <c r="B7" s="49" t="s">
        <v>50</v>
      </c>
      <c r="C7" s="75" t="s">
        <v>0</v>
      </c>
      <c r="D7" s="75" t="s">
        <v>1</v>
      </c>
      <c r="E7" s="77" t="s">
        <v>164</v>
      </c>
      <c r="F7" s="78"/>
      <c r="G7" s="79" t="s">
        <v>165</v>
      </c>
    </row>
    <row r="8" spans="2:7" s="32" customFormat="1" ht="30.75" customHeight="1" x14ac:dyDescent="0.25">
      <c r="B8" s="51" t="s">
        <v>51</v>
      </c>
      <c r="C8" s="76"/>
      <c r="D8" s="76"/>
      <c r="E8" s="50" t="s">
        <v>166</v>
      </c>
      <c r="F8" s="50" t="s">
        <v>167</v>
      </c>
      <c r="G8" s="80"/>
    </row>
    <row r="9" spans="2:7" x14ac:dyDescent="0.25">
      <c r="B9" s="103" t="s">
        <v>41</v>
      </c>
      <c r="C9" s="104"/>
      <c r="D9" s="104"/>
      <c r="E9" s="104"/>
      <c r="F9" s="104"/>
      <c r="G9" s="112"/>
    </row>
    <row r="10" spans="2:7" x14ac:dyDescent="0.25">
      <c r="B10" s="83" t="s">
        <v>139</v>
      </c>
      <c r="C10" s="30" t="s">
        <v>150</v>
      </c>
      <c r="D10" s="29" t="s">
        <v>151</v>
      </c>
      <c r="E10" s="5">
        <v>0</v>
      </c>
      <c r="F10" s="31"/>
      <c r="G10" s="110">
        <f>+IF(E10&gt;0,F10/E10,0)</f>
        <v>0</v>
      </c>
    </row>
    <row r="11" spans="2:7" ht="22.5" x14ac:dyDescent="0.25">
      <c r="B11" s="105"/>
      <c r="C11" s="30" t="s">
        <v>152</v>
      </c>
      <c r="D11" s="29" t="s">
        <v>153</v>
      </c>
      <c r="E11" s="5">
        <v>10</v>
      </c>
      <c r="F11" s="31"/>
      <c r="G11" s="52">
        <f t="shared" ref="G10:G22" si="0">+F11/E11</f>
        <v>0</v>
      </c>
    </row>
    <row r="12" spans="2:7" x14ac:dyDescent="0.25">
      <c r="B12" s="105"/>
      <c r="C12" s="30" t="s">
        <v>154</v>
      </c>
      <c r="D12" s="29" t="s">
        <v>155</v>
      </c>
      <c r="E12" s="5">
        <v>38</v>
      </c>
      <c r="F12" s="31"/>
      <c r="G12" s="52">
        <f t="shared" si="0"/>
        <v>0</v>
      </c>
    </row>
    <row r="13" spans="2:7" x14ac:dyDescent="0.25">
      <c r="B13" s="105"/>
      <c r="C13" s="30" t="s">
        <v>156</v>
      </c>
      <c r="D13" s="29" t="s">
        <v>19</v>
      </c>
      <c r="E13" s="5">
        <v>44</v>
      </c>
      <c r="F13" s="31"/>
      <c r="G13" s="52">
        <f t="shared" si="0"/>
        <v>0</v>
      </c>
    </row>
    <row r="14" spans="2:7" x14ac:dyDescent="0.25">
      <c r="B14" s="105"/>
      <c r="C14" s="30" t="s">
        <v>157</v>
      </c>
      <c r="D14" s="29" t="s">
        <v>19</v>
      </c>
      <c r="E14" s="5">
        <v>0</v>
      </c>
      <c r="F14" s="31"/>
      <c r="G14" s="110">
        <f>+IF(E14&gt;0,F14/E14,0)</f>
        <v>0</v>
      </c>
    </row>
    <row r="15" spans="2:7" x14ac:dyDescent="0.25">
      <c r="B15" s="105"/>
      <c r="C15" s="30" t="s">
        <v>158</v>
      </c>
      <c r="D15" s="29" t="s">
        <v>19</v>
      </c>
      <c r="E15" s="5">
        <v>30</v>
      </c>
      <c r="F15" s="31"/>
      <c r="G15" s="52">
        <f t="shared" si="0"/>
        <v>0</v>
      </c>
    </row>
    <row r="16" spans="2:7" x14ac:dyDescent="0.25">
      <c r="B16" s="105"/>
      <c r="C16" s="30" t="s">
        <v>159</v>
      </c>
      <c r="D16" s="29" t="s">
        <v>155</v>
      </c>
      <c r="E16" s="5">
        <v>23</v>
      </c>
      <c r="F16" s="31"/>
      <c r="G16" s="52">
        <f t="shared" si="0"/>
        <v>0</v>
      </c>
    </row>
    <row r="17" spans="2:7" x14ac:dyDescent="0.25">
      <c r="B17" s="84"/>
      <c r="C17" s="30" t="s">
        <v>160</v>
      </c>
      <c r="D17" s="29" t="s">
        <v>155</v>
      </c>
      <c r="E17" s="5">
        <v>38</v>
      </c>
      <c r="F17" s="31"/>
      <c r="G17" s="52">
        <f t="shared" si="0"/>
        <v>0</v>
      </c>
    </row>
    <row r="18" spans="2:7" x14ac:dyDescent="0.25">
      <c r="B18" s="106" t="s">
        <v>161</v>
      </c>
      <c r="C18" s="17" t="s">
        <v>140</v>
      </c>
      <c r="D18" s="17" t="s">
        <v>141</v>
      </c>
      <c r="E18" s="5">
        <v>1</v>
      </c>
      <c r="F18" s="31"/>
      <c r="G18" s="52">
        <f t="shared" si="0"/>
        <v>0</v>
      </c>
    </row>
    <row r="19" spans="2:7" x14ac:dyDescent="0.25">
      <c r="B19" s="106"/>
      <c r="C19" s="17" t="s">
        <v>44</v>
      </c>
      <c r="D19" s="17" t="s">
        <v>45</v>
      </c>
      <c r="E19" s="5">
        <v>1</v>
      </c>
      <c r="F19" s="31"/>
      <c r="G19" s="52">
        <f t="shared" si="0"/>
        <v>0</v>
      </c>
    </row>
    <row r="20" spans="2:7" x14ac:dyDescent="0.25">
      <c r="B20" s="106"/>
      <c r="C20" s="17" t="s">
        <v>42</v>
      </c>
      <c r="D20" s="17" t="s">
        <v>42</v>
      </c>
      <c r="E20" s="5">
        <v>1</v>
      </c>
      <c r="F20" s="31"/>
      <c r="G20" s="52">
        <f t="shared" si="0"/>
        <v>0</v>
      </c>
    </row>
    <row r="21" spans="2:7" x14ac:dyDescent="0.25">
      <c r="B21" s="106"/>
      <c r="C21" s="17" t="s">
        <v>43</v>
      </c>
      <c r="D21" s="17" t="s">
        <v>43</v>
      </c>
      <c r="E21" s="5">
        <v>4</v>
      </c>
      <c r="F21" s="31"/>
      <c r="G21" s="52">
        <f t="shared" si="0"/>
        <v>0</v>
      </c>
    </row>
    <row r="22" spans="2:7" x14ac:dyDescent="0.25">
      <c r="B22" s="106"/>
      <c r="C22" s="25" t="s">
        <v>162</v>
      </c>
      <c r="D22" s="25" t="s">
        <v>153</v>
      </c>
      <c r="E22" s="5">
        <v>10</v>
      </c>
      <c r="F22" s="31"/>
      <c r="G22" s="52">
        <f t="shared" si="0"/>
        <v>0</v>
      </c>
    </row>
    <row r="23" spans="2:7" x14ac:dyDescent="0.25"/>
    <row r="24" spans="2:7" x14ac:dyDescent="0.25"/>
    <row r="25" spans="2:7" x14ac:dyDescent="0.25"/>
    <row r="26" spans="2:7" x14ac:dyDescent="0.25"/>
    <row r="27" spans="2:7" x14ac:dyDescent="0.25"/>
    <row r="28" spans="2:7" x14ac:dyDescent="0.25"/>
    <row r="29" spans="2:7" x14ac:dyDescent="0.25"/>
  </sheetData>
  <sheetProtection algorithmName="SHA-512" hashValue="/hMQbpdbcGHtqGmcV7zRsQikoZszXTB5+lVV7hukZ3pHHbWqrU1/crS3TaeedUf3XJeIOzMGhuLVyhM/GSLfVw==" saltValue="r70oZnbAk9rlqVZEOBjx5w==" spinCount="100000" sheet="1" objects="1" scenarios="1"/>
  <mergeCells count="11">
    <mergeCell ref="B9:G9"/>
    <mergeCell ref="B10:B17"/>
    <mergeCell ref="B18:B22"/>
    <mergeCell ref="B1:G1"/>
    <mergeCell ref="B2:G2"/>
    <mergeCell ref="B3:G3"/>
    <mergeCell ref="C7:C8"/>
    <mergeCell ref="D7:D8"/>
    <mergeCell ref="B5:G5"/>
    <mergeCell ref="E7:F7"/>
    <mergeCell ref="G7:G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Proyecto 1</vt:lpstr>
      <vt:lpstr>Proyecto 2</vt:lpstr>
      <vt:lpstr>Proyecto 3</vt:lpstr>
      <vt:lpstr>Proyecto 4</vt:lpstr>
      <vt:lpstr>Proyecto 5</vt:lpstr>
      <vt:lpstr>92 Gestión Adm</vt:lpstr>
      <vt:lpstr>'92 Gestión Adm'!Área_de_impresión</vt:lpstr>
      <vt:lpstr>'Proyecto 1'!Área_de_impresión</vt:lpstr>
      <vt:lpstr>'Proyecto 2'!Área_de_impresión</vt:lpstr>
      <vt:lpstr>'Proyecto 3'!Área_de_impresión</vt:lpstr>
      <vt:lpstr>'Proyecto 5'!Área_de_impresión</vt:lpstr>
      <vt:lpstr>'92 Gestión Adm'!Títulos_a_imprimir</vt:lpstr>
      <vt:lpstr>'Proyecto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Carruyo p.</dc:creator>
  <cp:lastModifiedBy>Keyla Mora</cp:lastModifiedBy>
  <cp:lastPrinted>2018-11-08T14:27:21Z</cp:lastPrinted>
  <dcterms:created xsi:type="dcterms:W3CDTF">2017-04-05T20:42:52Z</dcterms:created>
  <dcterms:modified xsi:type="dcterms:W3CDTF">2018-11-13T20:34:21Z</dcterms:modified>
</cp:coreProperties>
</file>